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70"/>
  </bookViews>
  <sheets>
    <sheet name="様式（成績付）" sheetId="1" r:id="rId1"/>
  </sheets>
  <definedNames>
    <definedName name="_xlnm.Print_Area" localSheetId="0">'様式（成績付）'!$A$1:$I$59</definedName>
  </definedNames>
  <calcPr calcId="162913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6" i="1" l="1"/>
  <c r="D56" i="1"/>
  <c r="I58" i="1" l="1"/>
  <c r="G14" i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H14" i="1" l="1"/>
  <c r="G11" i="1"/>
  <c r="H11" i="1" s="1"/>
  <c r="G12" i="1"/>
  <c r="H12" i="1" s="1"/>
  <c r="G13" i="1"/>
  <c r="H13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10" i="1"/>
  <c r="H10" i="1" s="1"/>
  <c r="H56" i="1" l="1"/>
  <c r="H58" i="1" s="1"/>
</calcChain>
</file>

<file path=xl/sharedStrings.xml><?xml version="1.0" encoding="utf-8"?>
<sst xmlns="http://schemas.openxmlformats.org/spreadsheetml/2006/main" count="17" uniqueCount="17">
  <si>
    <t>成績評価係数計算表</t>
    <phoneticPr fontId="1"/>
  </si>
  <si>
    <t>在籍番号</t>
    <rPh sb="0" eb="2">
      <t>ザイセキ</t>
    </rPh>
    <rPh sb="2" eb="4">
      <t>バンゴウ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</si>
  <si>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</si>
  <si>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</si>
  <si>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</si>
  <si>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</si>
  <si>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</si>
  <si>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</si>
  <si>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</si>
  <si>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</si>
  <si>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</si>
  <si>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</si>
  <si>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学生氏名</t>
    <rPh sb="0" eb="2">
      <t>ガクセイ</t>
    </rPh>
    <rPh sb="2" eb="4">
      <t>シメイ</t>
    </rPh>
    <phoneticPr fontId="1"/>
  </si>
  <si>
    <t>学生所属</t>
    <rPh sb="0" eb="2">
      <t>ガクセイ</t>
    </rPh>
    <rPh sb="2" eb="4">
      <t>ショゾク</t>
    </rPh>
    <phoneticPr fontId="1"/>
  </si>
  <si>
    <t>学年</t>
    <rPh sb="0" eb="2">
      <t>ガクネン</t>
    </rPh>
    <phoneticPr fontId="1"/>
  </si>
  <si>
    <t>⑨　（⑤得点×④単位数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÷単位数計）</t>
    <rPh sb="4" eb="6">
      <t>トクテン</t>
    </rPh>
    <rPh sb="8" eb="11">
      <t>タンイスウ</t>
    </rPh>
    <rPh sb="147" eb="150">
      <t>タンイスウ</t>
    </rPh>
    <rPh sb="150" eb="151">
      <t>ケイ</t>
    </rPh>
    <phoneticPr fontId="1"/>
  </si>
  <si>
    <t>（学内様式）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</si>
</sst>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152400</xdr:rowOff>
    </xdr:from>
    <xdr:to>
      <xdr:col>8</xdr:col>
      <xdr:colOff>419100</xdr:colOff>
      <xdr:row>7</xdr:row>
      <xdr:rowOff>438150</xdr:rowOff>
    </xdr:to>
    <xdr:sp macro="" textlink="">
      <xdr:nvSpPr>
        <xdr:cNvPr id="2" name="正方形/長方形 1"/>
        <xdr:cNvSpPr/>
      </xdr:nvSpPr>
      <xdr:spPr>
        <a:xfrm>
          <a:off x="6667500" y="152400"/>
          <a:ext cx="5067300" cy="1514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ja-JP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前年度</a:t>
          </a:r>
          <a:r>
            <a:rPr kumimoji="1" lang="ja-JP" alt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000" u="sng"/>
            <a:t>成績についてのみ</a:t>
          </a:r>
          <a:r>
            <a:rPr kumimoji="1" lang="ja-JP" altLang="en-US" sz="1000"/>
            <a:t>，</a:t>
          </a:r>
          <a:endParaRPr kumimoji="1" lang="en-US" altLang="ja-JP" sz="1000"/>
        </a:p>
        <a:p>
          <a:pPr algn="l"/>
          <a:r>
            <a:rPr kumimoji="1" lang="ja-JP" altLang="en-US" sz="1000"/>
            <a:t>　　「①修得年度」から「⑥評価」の欄に入力してください。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３．２の項目を表に入力すると⑦，⑧，⑨（黄色及びピンク色セル）は自動計算されます。</a:t>
          </a:r>
          <a:endParaRPr kumimoji="1" lang="en-US" altLang="ja-JP" sz="1000"/>
        </a:p>
        <a:p>
          <a:pPr algn="l"/>
          <a:r>
            <a:rPr kumimoji="1" lang="en-US" altLang="ja-JP" sz="1000"/>
            <a:t> </a:t>
          </a:r>
          <a:r>
            <a:rPr kumimoji="1" lang="ja-JP" altLang="en-US" sz="1000"/>
            <a:t>　　</a:t>
          </a:r>
          <a:r>
            <a:rPr kumimoji="1" lang="en-US" altLang="ja-JP" sz="1000"/>
            <a:t>※</a:t>
          </a:r>
          <a:r>
            <a:rPr kumimoji="1" lang="ja-JP" altLang="en-US" sz="1000"/>
            <a:t>認定科目は，計算に含みません。</a:t>
          </a:r>
          <a:endParaRPr kumimoji="1" lang="en-US" altLang="ja-JP" sz="1000"/>
        </a:p>
        <a:p>
          <a:pPr algn="l"/>
          <a:r>
            <a:rPr kumimoji="1" lang="en-US" altLang="ja-JP" sz="1000" baseline="0"/>
            <a:t>  </a:t>
          </a:r>
          <a:r>
            <a:rPr kumimoji="1" lang="ja-JP" altLang="en-US" sz="1000" baseline="0"/>
            <a:t> 　</a:t>
          </a:r>
          <a:r>
            <a:rPr kumimoji="1" lang="en-US" altLang="ja-JP" sz="1000" baseline="0"/>
            <a:t>※</a:t>
          </a:r>
          <a:r>
            <a:rPr kumimoji="1" lang="ja-JP" altLang="en-US" sz="1000" baseline="0"/>
            <a:t>履修放棄科目は，</a:t>
          </a:r>
          <a:r>
            <a:rPr kumimoji="1" lang="en-US" altLang="ja-JP" sz="1000" baseline="0"/>
            <a:t>0</a:t>
          </a:r>
          <a:r>
            <a:rPr kumimoji="1" lang="ja-JP" altLang="en-US" sz="1000" baseline="0"/>
            <a:t>点として計算に含みます。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666750</xdr:colOff>
      <xdr:row>0</xdr:row>
      <xdr:rowOff>38100</xdr:rowOff>
    </xdr:from>
    <xdr:to>
      <xdr:col>8</xdr:col>
      <xdr:colOff>1495425</xdr:colOff>
      <xdr:row>1</xdr:row>
      <xdr:rowOff>142875</xdr:rowOff>
    </xdr:to>
    <xdr:sp macro="" textlink="">
      <xdr:nvSpPr>
        <xdr:cNvPr id="3" name="正方形/長方形 2"/>
        <xdr:cNvSpPr/>
      </xdr:nvSpPr>
      <xdr:spPr>
        <a:xfrm>
          <a:off x="11401425" y="38100"/>
          <a:ext cx="828675" cy="2762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/>
            <a:t>機２Ｂ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8"/>
  <sheetViews>
    <sheetView tabSelected="1" view="pageLayout" zoomScaleNormal="100" zoomScaleSheetLayoutView="100" workbookViewId="0">
      <selection activeCell="B10" sqref="B10"/>
    </sheetView>
  </sheetViews>
  <sheetFormatPr defaultRowHeight="13.5" x14ac:dyDescent="0.15"/>
  <cols>
    <col min="1" max="1" width="12" customWidth="1"/>
    <col min="2" max="2" width="15.25" customWidth="1"/>
    <col min="3" max="3" width="49" customWidth="1"/>
    <col min="5" max="5" width="10.375" customWidth="1"/>
    <col min="6" max="6" width="15.125" customWidth="1"/>
    <col min="7" max="8" width="18.875" customWidth="1"/>
    <col min="9" max="9" width="21.5" customWidth="1"/>
  </cols>
  <sheetData>
    <row r="3" spans="1:12" ht="21.75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I3" s="20" t="s">
        <v>16</v>
      </c>
    </row>
    <row r="4" spans="1:12" ht="18.75" customHeight="1" x14ac:dyDescent="0.15">
      <c r="A4" s="1" t="s">
        <v>12</v>
      </c>
      <c r="B4" s="15"/>
    </row>
    <row r="5" spans="1:12" ht="18.75" customHeight="1" x14ac:dyDescent="0.15">
      <c r="A5" s="1" t="s">
        <v>13</v>
      </c>
      <c r="B5" s="15"/>
    </row>
    <row r="6" spans="1:12" ht="18.75" customHeight="1" x14ac:dyDescent="0.15">
      <c r="A6" s="1" t="s">
        <v>1</v>
      </c>
      <c r="B6" s="15"/>
    </row>
    <row r="7" spans="1:12" ht="18.75" customHeight="1" x14ac:dyDescent="0.15">
      <c r="A7" s="1" t="s">
        <v>14</v>
      </c>
      <c r="B7" s="15"/>
    </row>
    <row r="8" spans="1:12" ht="40.5" customHeight="1" x14ac:dyDescent="0.15"/>
    <row r="9" spans="1:12" ht="36.75" customHeight="1" x14ac:dyDescent="0.15">
      <c r="A9" s="3" t="s">
        <v>2</v>
      </c>
      <c r="B9" s="3" t="s">
        <v>3</v>
      </c>
      <c r="C9" s="3" t="s">
        <v>4</v>
      </c>
      <c r="D9" s="10" t="s">
        <v>7</v>
      </c>
      <c r="E9" s="10" t="s">
        <v>8</v>
      </c>
      <c r="F9" s="3" t="s">
        <v>9</v>
      </c>
      <c r="G9" s="4" t="s">
        <v>10</v>
      </c>
      <c r="H9" s="5" t="s">
        <v>11</v>
      </c>
      <c r="I9" s="17" t="s">
        <v>15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ref="G10:G36" si="0">IF(E10="","",VLOOKUP(E10,$K$10:$L$17,2,TRUE))</f>
        <v/>
      </c>
      <c r="H10" s="16" t="str">
        <f>IF(E10="","",D10*G10)</f>
        <v/>
      </c>
      <c r="I10" s="18">
        <f>E10*D10</f>
        <v>0</v>
      </c>
      <c r="K10">
        <v>0</v>
      </c>
      <c r="L10">
        <v>0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ref="H11:H36" si="1">IF(E11="","",D11*G11)</f>
        <v/>
      </c>
      <c r="I11" s="18">
        <f t="shared" ref="I11:I55" si="2">E11*D11</f>
        <v>0</v>
      </c>
      <c r="K11">
        <v>59</v>
      </c>
      <c r="L11">
        <v>0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60</v>
      </c>
      <c r="L12">
        <v>1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69</v>
      </c>
      <c r="L13">
        <v>1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70</v>
      </c>
      <c r="L14">
        <v>2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  <c r="K15">
        <v>79</v>
      </c>
      <c r="L15">
        <v>2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  <c r="K16">
        <v>80</v>
      </c>
      <c r="L16">
        <v>3</v>
      </c>
    </row>
    <row r="17" spans="1:12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  <c r="K17">
        <v>100</v>
      </c>
      <c r="L17">
        <v>3</v>
      </c>
    </row>
    <row r="18" spans="1:12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12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12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12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12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12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12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12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12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12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12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12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12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12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12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si="0"/>
        <v/>
      </c>
      <c r="H34" s="16" t="str">
        <f t="shared" si="1"/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0"/>
        <v/>
      </c>
      <c r="H35" s="16" t="str">
        <f t="shared" si="1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0"/>
        <v/>
      </c>
      <c r="H36" s="16" t="str">
        <f t="shared" si="1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ref="G37:G55" si="3">IF(E37="","",VLOOKUP(E37,$K$10:$L$17,2,TRUE))</f>
        <v/>
      </c>
      <c r="H37" s="16" t="str">
        <f t="shared" ref="H37:H55" si="4">IF(E37="","",D37*G37)</f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4"/>
      <c r="B53" s="14"/>
      <c r="C53" s="14"/>
      <c r="D53" s="14"/>
      <c r="E53" s="14"/>
      <c r="F53" s="14"/>
      <c r="G53" s="16" t="str">
        <f t="shared" si="3"/>
        <v/>
      </c>
      <c r="H53" s="16" t="str">
        <f t="shared" si="4"/>
        <v/>
      </c>
      <c r="I53" s="18">
        <f t="shared" si="2"/>
        <v>0</v>
      </c>
    </row>
    <row r="54" spans="1:9" x14ac:dyDescent="0.15">
      <c r="A54" s="14"/>
      <c r="B54" s="14"/>
      <c r="C54" s="14"/>
      <c r="D54" s="14"/>
      <c r="E54" s="14"/>
      <c r="F54" s="14"/>
      <c r="G54" s="16" t="str">
        <f t="shared" si="3"/>
        <v/>
      </c>
      <c r="H54" s="16" t="str">
        <f t="shared" si="4"/>
        <v/>
      </c>
      <c r="I54" s="18">
        <f t="shared" si="2"/>
        <v>0</v>
      </c>
    </row>
    <row r="55" spans="1:9" x14ac:dyDescent="0.15">
      <c r="A55" s="14"/>
      <c r="B55" s="14"/>
      <c r="C55" s="14"/>
      <c r="D55" s="14"/>
      <c r="E55" s="14"/>
      <c r="F55" s="14"/>
      <c r="G55" s="16" t="str">
        <f t="shared" si="3"/>
        <v/>
      </c>
      <c r="H55" s="16" t="str">
        <f t="shared" si="4"/>
        <v/>
      </c>
      <c r="I55" s="18">
        <f t="shared" si="2"/>
        <v>0</v>
      </c>
    </row>
    <row r="56" spans="1:9" x14ac:dyDescent="0.15">
      <c r="A56" s="11"/>
      <c r="B56" s="12"/>
      <c r="C56" s="12"/>
      <c r="D56" s="7">
        <f>SUM(D10:D55)</f>
        <v>0</v>
      </c>
      <c r="E56" s="12"/>
      <c r="F56" s="13"/>
      <c r="G56" s="8"/>
      <c r="H56" s="6">
        <f>SUM(H10:H55)</f>
        <v>0</v>
      </c>
      <c r="I56" s="18">
        <f>SUM(I10:I55)</f>
        <v>0</v>
      </c>
    </row>
    <row r="57" spans="1:9" x14ac:dyDescent="0.15">
      <c r="I57" t="s">
        <v>6</v>
      </c>
    </row>
    <row r="58" spans="1:9" x14ac:dyDescent="0.15">
      <c r="F58" s="9"/>
      <c r="G58" s="2" t="s">
        <v>5</v>
      </c>
      <c r="H58" s="6" t="str">
        <f>IF(H56=0,"",H56/D56)</f>
        <v/>
      </c>
      <c r="I58" s="19" t="e">
        <f>I56/D56</f>
        <v>#DIV/0!</v>
      </c>
    </row>
  </sheetData>
  <sheetProtection algorithmName="SHA-512" hashValue="vu+XREAzieyEwG7mvmj1ez404Mp0pmuIMp0tuIYw/IbBzOU/ZQamIsN82L8wqHyMSrJYUwdDI0aAbnIRlUMipw==" saltValue="O5CTNfeZWco51IhQLuxC2Q==" spinCount="100000" sheet="1" selectLockedCells="1"/>
  <sortState ref="K7:L14">
    <sortCondition ref="K7:K14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2021-03-18T04:36:53Z</dcterms:modified>
</cp:coreProperties>
</file>